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E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<sst xmlns="http://schemas.openxmlformats.org/spreadsheetml/2006/main" count="37" uniqueCount="31">
  <si>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</si>
  <si>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</si>
  <si>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</si>
  <si>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</si>
  <si>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</si>
  <si>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</si>
  <si>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</si>
  <si>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</si>
  <si>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Poradie</t>
  </si>
  <si>
    <t>CELKOM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</si>
  <si>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</si>
  <si>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</si>
  <si>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</si>
  <si>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</si>
  <si>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okresného kola Chemickej olympiády - dištančná forma</t>
  </si>
  <si>
    <t>T1</t>
  </si>
  <si>
    <t>T2</t>
  </si>
  <si>
    <t>T3</t>
  </si>
  <si>
    <t>P1</t>
  </si>
  <si>
    <t>P2</t>
  </si>
  <si>
    <t>e-mail kontakt  na súťažiaceho</t>
  </si>
  <si>
    <t>57. ročník, školský rok 2020/2021, kategória D</t>
  </si>
  <si>
    <t>ZŠ, M.R.Štefánika č.17 ZH</t>
  </si>
  <si>
    <t>Predseda OK CHO: Mgr. Monika Balážová</t>
  </si>
  <si>
    <t>ÚR</t>
  </si>
  <si>
    <t>Ť.O</t>
  </si>
  <si>
    <t>L.L</t>
  </si>
  <si>
    <t>P.T</t>
  </si>
  <si>
    <t>K.V</t>
  </si>
  <si>
    <t>P.K</t>
  </si>
  <si>
    <t>T.O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</si>
</sst>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2" fontId="0" fillId="0" borderId="16" xfId="0" applyNumberFormat="1" applyFont="1" applyBorder="1" applyAlignment="1">
      <alignment horizontal="center" vertical="center"/>
    </xf>
    <xf numFmtId="182" fontId="0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2" fontId="1" fillId="0" borderId="19" xfId="0" applyNumberFormat="1" applyFont="1" applyBorder="1" applyAlignment="1">
      <alignment horizontal="center" vertical="center"/>
    </xf>
    <xf numFmtId="182" fontId="1" fillId="0" borderId="20" xfId="0" applyNumberFormat="1" applyFont="1" applyBorder="1" applyAlignment="1">
      <alignment horizontal="center" vertical="center"/>
    </xf>
    <xf numFmtId="182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182" fontId="1" fillId="0" borderId="20" xfId="0" applyNumberFormat="1" applyFont="1" applyBorder="1" applyAlignment="1">
      <alignment horizontal="center" vertical="center"/>
    </xf>
    <xf numFmtId="182" fontId="1" fillId="0" borderId="21" xfId="0" applyNumberFormat="1" applyFont="1" applyBorder="1" applyAlignment="1">
      <alignment horizontal="center" vertical="center"/>
    </xf>
    <xf numFmtId="182" fontId="1" fillId="0" borderId="14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82" fontId="0" fillId="0" borderId="27" xfId="0" applyNumberFormat="1" applyFont="1" applyBorder="1" applyAlignment="1">
      <alignment horizontal="center" vertical="center"/>
    </xf>
    <xf numFmtId="182" fontId="0" fillId="0" borderId="2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82" fontId="0" fillId="0" borderId="29" xfId="0" applyNumberFormat="1" applyFont="1" applyBorder="1" applyAlignment="1">
      <alignment horizontal="center" vertical="center"/>
    </xf>
    <xf numFmtId="182" fontId="0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36" applyFont="1" applyBorder="1" applyAlignment="1">
      <alignment horizontal="left" vertical="center"/>
    </xf>
    <xf numFmtId="0" fontId="0" fillId="0" borderId="21" xfId="36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182" fontId="0" fillId="0" borderId="22" xfId="0" applyNumberFormat="1" applyFont="1" applyBorder="1" applyAlignment="1">
      <alignment horizontal="center" vertical="center"/>
    </xf>
    <xf numFmtId="182" fontId="0" fillId="0" borderId="23" xfId="0" applyNumberFormat="1" applyFont="1" applyBorder="1" applyAlignment="1">
      <alignment horizontal="center" vertical="center"/>
    </xf>
    <xf numFmtId="182" fontId="0" fillId="0" borderId="36" xfId="0" applyNumberFormat="1" applyFont="1" applyBorder="1" applyAlignment="1">
      <alignment horizontal="center" vertical="center"/>
    </xf>
    <xf numFmtId="182" fontId="0" fillId="0" borderId="28" xfId="0" applyNumberFormat="1" applyFont="1" applyBorder="1" applyAlignment="1">
      <alignment horizontal="center" vertical="center"/>
    </xf>
    <xf numFmtId="182" fontId="0" fillId="0" borderId="27" xfId="0" applyNumberFormat="1" applyFont="1" applyBorder="1" applyAlignment="1">
      <alignment horizontal="center" vertical="center"/>
    </xf>
    <xf numFmtId="182" fontId="0" fillId="0" borderId="3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0</xdr:row>
      <xdr:rowOff>0</xdr:rowOff>
    </xdr:from>
    <xdr:to>
      <xdr:col>16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5325725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13211175" y="-78920014"/>
            <a:ext cx="0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89" zoomScaleNormal="89" zoomScalePageLayoutView="0" workbookViewId="0" topLeftCell="A1">
      <selection activeCell="O10" sqref="O10"/>
    </sheetView>
  </sheetViews>
  <sheetFormatPr defaultColWidth="9.00390625" defaultRowHeight="12.75"/>
  <cols>
    <col min="1" max="1" width="3.875" style="0" customWidth="1"/>
    <col min="2" max="2" width="22.75390625" style="0" customWidth="1"/>
    <col min="3" max="3" width="25.875" style="0" customWidth="1"/>
    <col min="4" max="4" width="22.75390625" style="0" customWidth="1"/>
    <col min="5" max="7" width="6.25390625" style="0" customWidth="1"/>
    <col min="8" max="8" width="6.875" style="0" customWidth="1"/>
    <col min="9" max="9" width="7.125" style="0" customWidth="1"/>
    <col min="10" max="10" width="8.75390625" style="0" customWidth="1"/>
    <col min="11" max="11" width="7.125" style="0" customWidth="1"/>
    <col min="12" max="12" width="9.00390625" style="0" customWidth="1"/>
    <col min="13" max="13" width="9.375" style="0" customWidth="1"/>
    <col min="14" max="14" width="18.25390625" style="0" customWidth="1"/>
    <col min="15" max="15" width="31.375" style="0" customWidth="1"/>
    <col min="16" max="16" width="9.25390625" style="0" customWidth="1"/>
    <col min="17" max="17" width="25.00390625" style="0" hidden="1" customWidth="1"/>
    <col min="18" max="18" width="21.75390625" style="0" customWidth="1"/>
  </cols>
  <sheetData>
    <row r="1" spans="1:18" ht="18">
      <c r="A1" s="91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55"/>
      <c r="P1" s="55"/>
      <c r="Q1" s="55"/>
      <c r="R1" s="55"/>
    </row>
    <row r="2" spans="1:18" ht="15.75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42"/>
      <c r="P2" s="42"/>
      <c r="Q2" s="42"/>
      <c r="R2" s="42"/>
    </row>
    <row r="3" spans="1:18" ht="15.7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ht="16.5" thickBot="1">
      <c r="A4" s="1"/>
    </row>
    <row r="5" spans="1:14" ht="19.5" customHeight="1">
      <c r="A5" s="81" t="s">
        <v>8</v>
      </c>
      <c r="B5" s="78" t="s">
        <v>0</v>
      </c>
      <c r="C5" s="88" t="s">
        <v>12</v>
      </c>
      <c r="D5" s="75" t="s">
        <v>20</v>
      </c>
      <c r="E5" s="93" t="s">
        <v>10</v>
      </c>
      <c r="F5" s="94"/>
      <c r="G5" s="95"/>
      <c r="H5" s="20" t="s">
        <v>1</v>
      </c>
      <c r="I5" s="93" t="s">
        <v>11</v>
      </c>
      <c r="J5" s="95"/>
      <c r="K5" s="9" t="s">
        <v>3</v>
      </c>
      <c r="L5" s="9" t="s">
        <v>9</v>
      </c>
      <c r="M5" s="78" t="s">
        <v>4</v>
      </c>
      <c r="N5" s="10"/>
    </row>
    <row r="6" spans="1:14" ht="19.5" customHeight="1" thickBot="1">
      <c r="A6" s="82"/>
      <c r="B6" s="79"/>
      <c r="C6" s="89"/>
      <c r="D6" s="76"/>
      <c r="E6" s="45" t="s">
        <v>15</v>
      </c>
      <c r="F6" s="46" t="s">
        <v>16</v>
      </c>
      <c r="G6" s="46" t="s">
        <v>17</v>
      </c>
      <c r="H6" s="21" t="s">
        <v>2</v>
      </c>
      <c r="I6" s="45" t="s">
        <v>18</v>
      </c>
      <c r="J6" s="47" t="s">
        <v>19</v>
      </c>
      <c r="K6" s="17" t="s">
        <v>2</v>
      </c>
      <c r="L6" s="17"/>
      <c r="M6" s="87"/>
      <c r="N6" s="10"/>
    </row>
    <row r="7" spans="1:22" ht="19.5" customHeight="1" thickBot="1">
      <c r="A7" s="83"/>
      <c r="B7" s="80"/>
      <c r="C7" s="90"/>
      <c r="D7" s="77"/>
      <c r="E7" s="11">
        <v>17</v>
      </c>
      <c r="F7" s="12">
        <v>25</v>
      </c>
      <c r="G7" s="12">
        <v>18</v>
      </c>
      <c r="H7" s="22">
        <f aca="true" t="shared" si="0" ref="H7:H27">SUM(E7:G7)</f>
        <v>60</v>
      </c>
      <c r="I7" s="18">
        <v>13</v>
      </c>
      <c r="J7" s="43">
        <v>7</v>
      </c>
      <c r="K7" s="16">
        <f aca="true" t="shared" si="1" ref="K7:K27">SUM(I7:J7)</f>
        <v>20</v>
      </c>
      <c r="L7" s="36">
        <f aca="true" t="shared" si="2" ref="L7:L27">SUM(H7+K7)</f>
        <v>80</v>
      </c>
      <c r="M7" s="48" t="s">
        <v>13</v>
      </c>
      <c r="N7" s="58" t="s">
        <v>5</v>
      </c>
      <c r="P7" s="5"/>
      <c r="Q7" s="5"/>
      <c r="R7" s="5"/>
      <c r="S7" s="5"/>
      <c r="T7" s="5"/>
      <c r="U7" s="5"/>
      <c r="V7" s="5"/>
    </row>
    <row r="8" spans="1:14" ht="19.5" customHeight="1" thickBot="1">
      <c r="A8" s="50">
        <v>1</v>
      </c>
      <c r="B8" s="96" t="s">
        <v>25</v>
      </c>
      <c r="C8" s="62" t="s">
        <v>22</v>
      </c>
      <c r="D8" s="63"/>
      <c r="E8" s="66">
        <v>17</v>
      </c>
      <c r="F8" s="67">
        <v>18</v>
      </c>
      <c r="G8" s="67">
        <v>14</v>
      </c>
      <c r="H8" s="33">
        <f t="shared" si="0"/>
        <v>49</v>
      </c>
      <c r="I8" s="66">
        <v>8</v>
      </c>
      <c r="J8" s="68">
        <v>3</v>
      </c>
      <c r="K8" s="23">
        <f t="shared" si="1"/>
        <v>11</v>
      </c>
      <c r="L8" s="37">
        <f t="shared" si="2"/>
        <v>60</v>
      </c>
      <c r="M8" s="61" t="str">
        <f>IF(L8&gt;31.99,"Ú R","––")</f>
        <v>Ú R</v>
      </c>
      <c r="N8" s="65"/>
    </row>
    <row r="9" spans="1:14" ht="19.5" customHeight="1" thickBot="1">
      <c r="A9" s="14">
        <v>2</v>
      </c>
      <c r="B9" s="96" t="s">
        <v>26</v>
      </c>
      <c r="C9" s="62" t="s">
        <v>22</v>
      </c>
      <c r="D9" s="64"/>
      <c r="E9" s="69">
        <v>17</v>
      </c>
      <c r="F9" s="70">
        <v>20</v>
      </c>
      <c r="G9" s="70">
        <v>13</v>
      </c>
      <c r="H9" s="34">
        <f t="shared" si="0"/>
        <v>50</v>
      </c>
      <c r="I9" s="69">
        <v>8</v>
      </c>
      <c r="J9" s="71">
        <v>1</v>
      </c>
      <c r="K9" s="24">
        <f t="shared" si="1"/>
        <v>9</v>
      </c>
      <c r="L9" s="38">
        <f t="shared" si="2"/>
        <v>59</v>
      </c>
      <c r="M9" s="72" t="str">
        <f>IF(L9&gt;39.99,"Ú R","––")</f>
        <v>Ú R</v>
      </c>
      <c r="N9" s="65"/>
    </row>
    <row r="10" spans="1:14" ht="19.5" customHeight="1" thickBot="1">
      <c r="A10" s="14">
        <v>3</v>
      </c>
      <c r="B10" s="96" t="s">
        <v>27</v>
      </c>
      <c r="C10" s="62" t="s">
        <v>22</v>
      </c>
      <c r="D10" s="64"/>
      <c r="E10" s="41">
        <v>15</v>
      </c>
      <c r="F10" s="40">
        <v>21</v>
      </c>
      <c r="G10" s="40">
        <v>10</v>
      </c>
      <c r="H10" s="34">
        <f t="shared" si="0"/>
        <v>46</v>
      </c>
      <c r="I10" s="41">
        <v>9.5</v>
      </c>
      <c r="J10" s="44">
        <v>3</v>
      </c>
      <c r="K10" s="24">
        <f t="shared" si="1"/>
        <v>12.5</v>
      </c>
      <c r="L10" s="38">
        <f t="shared" si="2"/>
        <v>58.5</v>
      </c>
      <c r="M10" s="72" t="str">
        <f>IF(L10&gt;39.99,"Ú R","––")</f>
        <v>Ú R</v>
      </c>
      <c r="N10" s="65"/>
    </row>
    <row r="11" spans="1:14" ht="19.5" customHeight="1" thickBot="1">
      <c r="A11" s="14">
        <v>4</v>
      </c>
      <c r="B11" s="97" t="s">
        <v>28</v>
      </c>
      <c r="C11" s="62" t="s">
        <v>22</v>
      </c>
      <c r="D11" s="64"/>
      <c r="E11" s="41">
        <v>17</v>
      </c>
      <c r="F11" s="40">
        <v>21</v>
      </c>
      <c r="G11" s="40">
        <v>9</v>
      </c>
      <c r="H11" s="34">
        <f t="shared" si="0"/>
        <v>47</v>
      </c>
      <c r="I11" s="41">
        <v>8</v>
      </c>
      <c r="J11" s="44">
        <v>3</v>
      </c>
      <c r="K11" s="24">
        <f t="shared" si="1"/>
        <v>11</v>
      </c>
      <c r="L11" s="38">
        <f t="shared" si="2"/>
        <v>58</v>
      </c>
      <c r="M11" s="72" t="str">
        <f>IF(L11&gt;39.99,"Ú R","––")</f>
        <v>Ú R</v>
      </c>
      <c r="N11" s="65"/>
    </row>
    <row r="12" spans="1:14" ht="19.5" customHeight="1" thickBot="1">
      <c r="A12" s="14">
        <v>5</v>
      </c>
      <c r="B12" s="96" t="s">
        <v>29</v>
      </c>
      <c r="C12" s="62" t="s">
        <v>22</v>
      </c>
      <c r="D12" s="64"/>
      <c r="E12" s="41">
        <v>15</v>
      </c>
      <c r="F12" s="40">
        <v>18</v>
      </c>
      <c r="G12" s="40">
        <v>8</v>
      </c>
      <c r="H12" s="34">
        <f t="shared" si="0"/>
        <v>41</v>
      </c>
      <c r="I12" s="41">
        <v>7</v>
      </c>
      <c r="J12" s="44">
        <v>1</v>
      </c>
      <c r="K12" s="24">
        <f t="shared" si="1"/>
        <v>8</v>
      </c>
      <c r="L12" s="38">
        <f t="shared" si="2"/>
        <v>49</v>
      </c>
      <c r="M12" s="72" t="str">
        <f>IF(L12&gt;39.99,"Ú R","––")</f>
        <v>Ú R</v>
      </c>
      <c r="N12" s="65"/>
    </row>
    <row r="13" spans="1:14" ht="19.5" customHeight="1">
      <c r="A13" s="14">
        <v>6</v>
      </c>
      <c r="B13" s="98" t="s">
        <v>30</v>
      </c>
      <c r="C13" s="62" t="s">
        <v>22</v>
      </c>
      <c r="D13" s="64"/>
      <c r="E13" s="41">
        <v>17</v>
      </c>
      <c r="F13" s="40">
        <v>2</v>
      </c>
      <c r="G13" s="40">
        <v>14</v>
      </c>
      <c r="H13" s="34">
        <f t="shared" si="0"/>
        <v>33</v>
      </c>
      <c r="I13" s="41">
        <v>5</v>
      </c>
      <c r="J13" s="44">
        <v>1</v>
      </c>
      <c r="K13" s="24">
        <f t="shared" si="1"/>
        <v>6</v>
      </c>
      <c r="L13" s="38">
        <f t="shared" si="2"/>
        <v>39</v>
      </c>
      <c r="M13" s="72" t="s">
        <v>24</v>
      </c>
      <c r="N13" s="65"/>
    </row>
    <row r="14" spans="1:14" ht="19.5" customHeight="1">
      <c r="A14" s="14">
        <v>7</v>
      </c>
      <c r="B14" s="52"/>
      <c r="C14" s="52"/>
      <c r="D14" s="52"/>
      <c r="E14" s="41"/>
      <c r="F14" s="40"/>
      <c r="G14" s="40"/>
      <c r="H14" s="34">
        <f t="shared" si="0"/>
        <v>0</v>
      </c>
      <c r="I14" s="41"/>
      <c r="J14" s="44"/>
      <c r="K14" s="24">
        <f t="shared" si="1"/>
        <v>0</v>
      </c>
      <c r="L14" s="38">
        <f t="shared" si="2"/>
        <v>0</v>
      </c>
      <c r="M14" s="13"/>
      <c r="N14" s="56"/>
    </row>
    <row r="15" spans="1:14" ht="19.5" customHeight="1">
      <c r="A15" s="14">
        <v>8</v>
      </c>
      <c r="B15" s="53"/>
      <c r="C15" s="53"/>
      <c r="D15" s="53"/>
      <c r="E15" s="41"/>
      <c r="F15" s="40"/>
      <c r="G15" s="40"/>
      <c r="H15" s="34">
        <f t="shared" si="0"/>
        <v>0</v>
      </c>
      <c r="I15" s="41"/>
      <c r="J15" s="44"/>
      <c r="K15" s="24">
        <f t="shared" si="1"/>
        <v>0</v>
      </c>
      <c r="L15" s="38">
        <f t="shared" si="2"/>
        <v>0</v>
      </c>
      <c r="M15" s="13"/>
      <c r="N15" s="56"/>
    </row>
    <row r="16" spans="1:14" ht="19.5" customHeight="1">
      <c r="A16" s="14">
        <v>9</v>
      </c>
      <c r="B16" s="52"/>
      <c r="C16" s="52"/>
      <c r="D16" s="52"/>
      <c r="E16" s="41"/>
      <c r="F16" s="40"/>
      <c r="G16" s="40"/>
      <c r="H16" s="34">
        <f t="shared" si="0"/>
        <v>0</v>
      </c>
      <c r="I16" s="41"/>
      <c r="J16" s="44"/>
      <c r="K16" s="24">
        <f t="shared" si="1"/>
        <v>0</v>
      </c>
      <c r="L16" s="38">
        <f t="shared" si="2"/>
        <v>0</v>
      </c>
      <c r="M16" s="13"/>
      <c r="N16" s="56"/>
    </row>
    <row r="17" spans="1:14" ht="19.5" customHeight="1">
      <c r="A17" s="14">
        <v>10</v>
      </c>
      <c r="B17" s="52"/>
      <c r="C17" s="52"/>
      <c r="D17" s="52"/>
      <c r="E17" s="41"/>
      <c r="F17" s="40"/>
      <c r="G17" s="40"/>
      <c r="H17" s="34">
        <f t="shared" si="0"/>
        <v>0</v>
      </c>
      <c r="I17" s="41"/>
      <c r="J17" s="44"/>
      <c r="K17" s="24">
        <f t="shared" si="1"/>
        <v>0</v>
      </c>
      <c r="L17" s="38">
        <f t="shared" si="2"/>
        <v>0</v>
      </c>
      <c r="M17" s="13"/>
      <c r="N17" s="56"/>
    </row>
    <row r="18" spans="1:14" ht="19.5" customHeight="1">
      <c r="A18" s="14">
        <v>11</v>
      </c>
      <c r="B18" s="52"/>
      <c r="C18" s="52"/>
      <c r="D18" s="52"/>
      <c r="E18" s="41"/>
      <c r="F18" s="40"/>
      <c r="G18" s="40"/>
      <c r="H18" s="34">
        <f t="shared" si="0"/>
        <v>0</v>
      </c>
      <c r="I18" s="41"/>
      <c r="J18" s="44"/>
      <c r="K18" s="24">
        <f t="shared" si="1"/>
        <v>0</v>
      </c>
      <c r="L18" s="38">
        <f t="shared" si="2"/>
        <v>0</v>
      </c>
      <c r="M18" s="13"/>
      <c r="N18" s="56"/>
    </row>
    <row r="19" spans="1:14" ht="19.5" customHeight="1">
      <c r="A19" s="14">
        <v>12</v>
      </c>
      <c r="B19" s="52"/>
      <c r="C19" s="52"/>
      <c r="D19" s="52"/>
      <c r="E19" s="41"/>
      <c r="F19" s="40"/>
      <c r="G19" s="40"/>
      <c r="H19" s="34">
        <f t="shared" si="0"/>
        <v>0</v>
      </c>
      <c r="I19" s="41"/>
      <c r="J19" s="44"/>
      <c r="K19" s="24">
        <f t="shared" si="1"/>
        <v>0</v>
      </c>
      <c r="L19" s="38">
        <f t="shared" si="2"/>
        <v>0</v>
      </c>
      <c r="M19" s="13"/>
      <c r="N19" s="56"/>
    </row>
    <row r="20" spans="1:14" ht="19.5" customHeight="1">
      <c r="A20" s="14">
        <v>13</v>
      </c>
      <c r="B20" s="53"/>
      <c r="C20" s="53"/>
      <c r="D20" s="53"/>
      <c r="E20" s="41"/>
      <c r="F20" s="40"/>
      <c r="G20" s="40"/>
      <c r="H20" s="34">
        <f t="shared" si="0"/>
        <v>0</v>
      </c>
      <c r="I20" s="41"/>
      <c r="J20" s="44"/>
      <c r="K20" s="24">
        <f t="shared" si="1"/>
        <v>0</v>
      </c>
      <c r="L20" s="38">
        <f t="shared" si="2"/>
        <v>0</v>
      </c>
      <c r="M20" s="13"/>
      <c r="N20" s="56"/>
    </row>
    <row r="21" spans="1:14" ht="19.5" customHeight="1">
      <c r="A21" s="14">
        <v>14</v>
      </c>
      <c r="B21" s="53"/>
      <c r="C21" s="53"/>
      <c r="D21" s="53"/>
      <c r="E21" s="41"/>
      <c r="F21" s="40"/>
      <c r="G21" s="40"/>
      <c r="H21" s="34">
        <f t="shared" si="0"/>
        <v>0</v>
      </c>
      <c r="I21" s="41"/>
      <c r="J21" s="44"/>
      <c r="K21" s="24">
        <f t="shared" si="1"/>
        <v>0</v>
      </c>
      <c r="L21" s="38">
        <f t="shared" si="2"/>
        <v>0</v>
      </c>
      <c r="M21" s="13"/>
      <c r="N21" s="56"/>
    </row>
    <row r="22" spans="1:14" ht="19.5" customHeight="1">
      <c r="A22" s="14">
        <v>15</v>
      </c>
      <c r="B22" s="52"/>
      <c r="C22" s="52"/>
      <c r="D22" s="52"/>
      <c r="E22" s="41"/>
      <c r="F22" s="40"/>
      <c r="G22" s="40"/>
      <c r="H22" s="34">
        <f t="shared" si="0"/>
        <v>0</v>
      </c>
      <c r="I22" s="41"/>
      <c r="J22" s="44"/>
      <c r="K22" s="24">
        <f t="shared" si="1"/>
        <v>0</v>
      </c>
      <c r="L22" s="38">
        <f t="shared" si="2"/>
        <v>0</v>
      </c>
      <c r="M22" s="13"/>
      <c r="N22" s="56"/>
    </row>
    <row r="23" spans="1:14" ht="19.5" customHeight="1">
      <c r="A23" s="14">
        <v>16</v>
      </c>
      <c r="B23" s="52"/>
      <c r="C23" s="52"/>
      <c r="D23" s="52"/>
      <c r="E23" s="41"/>
      <c r="F23" s="40"/>
      <c r="G23" s="40"/>
      <c r="H23" s="34">
        <f t="shared" si="0"/>
        <v>0</v>
      </c>
      <c r="I23" s="41"/>
      <c r="J23" s="44"/>
      <c r="K23" s="24">
        <f t="shared" si="1"/>
        <v>0</v>
      </c>
      <c r="L23" s="38">
        <f t="shared" si="2"/>
        <v>0</v>
      </c>
      <c r="M23" s="13"/>
      <c r="N23" s="56"/>
    </row>
    <row r="24" spans="1:14" ht="19.5" customHeight="1">
      <c r="A24" s="14">
        <v>17</v>
      </c>
      <c r="B24" s="52"/>
      <c r="C24" s="52"/>
      <c r="D24" s="52"/>
      <c r="E24" s="41"/>
      <c r="F24" s="40"/>
      <c r="G24" s="40"/>
      <c r="H24" s="34">
        <f t="shared" si="0"/>
        <v>0</v>
      </c>
      <c r="I24" s="41"/>
      <c r="J24" s="44"/>
      <c r="K24" s="24">
        <f t="shared" si="1"/>
        <v>0</v>
      </c>
      <c r="L24" s="38">
        <f t="shared" si="2"/>
        <v>0</v>
      </c>
      <c r="M24" s="13"/>
      <c r="N24" s="56"/>
    </row>
    <row r="25" spans="1:14" ht="19.5" customHeight="1">
      <c r="A25" s="14">
        <v>18</v>
      </c>
      <c r="B25" s="53"/>
      <c r="C25" s="53"/>
      <c r="D25" s="53"/>
      <c r="E25" s="41"/>
      <c r="F25" s="40"/>
      <c r="G25" s="40"/>
      <c r="H25" s="34">
        <f t="shared" si="0"/>
        <v>0</v>
      </c>
      <c r="I25" s="41"/>
      <c r="J25" s="44"/>
      <c r="K25" s="24">
        <f t="shared" si="1"/>
        <v>0</v>
      </c>
      <c r="L25" s="38">
        <f t="shared" si="2"/>
        <v>0</v>
      </c>
      <c r="M25" s="13"/>
      <c r="N25" s="56"/>
    </row>
    <row r="26" spans="1:14" ht="19.5" customHeight="1">
      <c r="A26" s="14">
        <v>19</v>
      </c>
      <c r="B26" s="53"/>
      <c r="C26" s="53"/>
      <c r="D26" s="53"/>
      <c r="E26" s="41"/>
      <c r="F26" s="40"/>
      <c r="G26" s="40"/>
      <c r="H26" s="34">
        <f t="shared" si="0"/>
        <v>0</v>
      </c>
      <c r="I26" s="41"/>
      <c r="J26" s="44"/>
      <c r="K26" s="24">
        <f t="shared" si="1"/>
        <v>0</v>
      </c>
      <c r="L26" s="38">
        <f t="shared" si="2"/>
        <v>0</v>
      </c>
      <c r="M26" s="13"/>
      <c r="N26" s="56"/>
    </row>
    <row r="27" spans="1:14" ht="19.5" customHeight="1" thickBot="1">
      <c r="A27" s="51">
        <v>20</v>
      </c>
      <c r="B27" s="54"/>
      <c r="C27" s="54"/>
      <c r="D27" s="54"/>
      <c r="E27" s="59"/>
      <c r="F27" s="60"/>
      <c r="G27" s="19"/>
      <c r="H27" s="35">
        <f t="shared" si="0"/>
        <v>0</v>
      </c>
      <c r="I27" s="18"/>
      <c r="J27" s="43"/>
      <c r="K27" s="16">
        <f t="shared" si="1"/>
        <v>0</v>
      </c>
      <c r="L27" s="39">
        <f t="shared" si="2"/>
        <v>0</v>
      </c>
      <c r="M27" s="49"/>
      <c r="N27" s="57"/>
    </row>
    <row r="28" spans="1:15" ht="19.5" customHeight="1">
      <c r="A28" s="10"/>
      <c r="B28" s="10"/>
      <c r="C28" s="10"/>
      <c r="D28" s="25" t="s">
        <v>6</v>
      </c>
      <c r="E28" s="26">
        <f aca="true" t="shared" si="3" ref="E28:J28">AVERAGE(E8:E27)</f>
        <v>16.333333333333332</v>
      </c>
      <c r="F28" s="26">
        <f t="shared" si="3"/>
        <v>16.666666666666668</v>
      </c>
      <c r="G28" s="26">
        <f t="shared" si="3"/>
        <v>11.333333333333334</v>
      </c>
      <c r="H28" s="27">
        <v>44.33</v>
      </c>
      <c r="I28" s="26">
        <f t="shared" si="3"/>
        <v>7.583333333333333</v>
      </c>
      <c r="J28" s="26">
        <f t="shared" si="3"/>
        <v>2</v>
      </c>
      <c r="K28" s="26">
        <v>9.58</v>
      </c>
      <c r="L28" s="28">
        <v>53.92</v>
      </c>
      <c r="M28" s="15"/>
      <c r="N28" s="15"/>
      <c r="O28" s="10"/>
    </row>
    <row r="29" spans="4:14" ht="19.5" customHeight="1" thickBot="1">
      <c r="D29" s="29" t="s">
        <v>7</v>
      </c>
      <c r="E29" s="30">
        <f aca="true" t="shared" si="4" ref="E29:L29">E28*100/E7</f>
        <v>96.07843137254902</v>
      </c>
      <c r="F29" s="30">
        <f t="shared" si="4"/>
        <v>66.66666666666667</v>
      </c>
      <c r="G29" s="30">
        <f t="shared" si="4"/>
        <v>62.96296296296297</v>
      </c>
      <c r="H29" s="31">
        <f t="shared" si="4"/>
        <v>73.88333333333334</v>
      </c>
      <c r="I29" s="30">
        <f t="shared" si="4"/>
        <v>58.33333333333333</v>
      </c>
      <c r="J29" s="30">
        <f t="shared" si="4"/>
        <v>28.571428571428573</v>
      </c>
      <c r="K29" s="30">
        <f t="shared" si="4"/>
        <v>47.9</v>
      </c>
      <c r="L29" s="32">
        <f t="shared" si="4"/>
        <v>67.4</v>
      </c>
      <c r="M29" s="2"/>
      <c r="N29" s="2"/>
    </row>
    <row r="30" spans="4:17" ht="19.5" customHeight="1"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"/>
      <c r="Q30" s="2"/>
    </row>
    <row r="31" spans="14:18" ht="19.5" customHeight="1">
      <c r="N31" s="2"/>
      <c r="O31" s="2"/>
      <c r="P31" s="2"/>
      <c r="Q31" s="2"/>
      <c r="R31" s="2"/>
    </row>
    <row r="32" spans="1:18" ht="19.5" customHeight="1">
      <c r="A32" s="2"/>
      <c r="B32" s="2"/>
      <c r="C32" s="2"/>
      <c r="D32" s="6"/>
      <c r="N32" s="73" t="s">
        <v>23</v>
      </c>
      <c r="O32" s="74"/>
      <c r="P32" s="74"/>
      <c r="Q32" s="74"/>
      <c r="R32" s="74"/>
    </row>
    <row r="33" spans="1:18" ht="19.5" customHeight="1">
      <c r="A33" s="2"/>
      <c r="B33" s="2"/>
      <c r="C33" s="2"/>
      <c r="D33" s="2"/>
      <c r="R33" s="2"/>
    </row>
    <row r="34" spans="1:17" ht="19.5" customHeight="1">
      <c r="A34" s="2"/>
      <c r="B34" s="2"/>
      <c r="C34" s="2"/>
      <c r="P34" s="4"/>
      <c r="Q34" s="2"/>
    </row>
    <row r="35" spans="1:4" ht="19.5" customHeight="1">
      <c r="A35" s="2"/>
      <c r="B35" s="2"/>
      <c r="C35" s="2"/>
      <c r="D35" s="2"/>
    </row>
    <row r="37" spans="2:3" ht="12.75">
      <c r="B37" s="3"/>
      <c r="C37" s="3"/>
    </row>
  </sheetData>
  <sheetProtection/>
  <mergeCells count="11">
    <mergeCell ref="A1:N1"/>
    <mergeCell ref="A2:N2"/>
    <mergeCell ref="E5:G5"/>
    <mergeCell ref="I5:J5"/>
    <mergeCell ref="N32:R32"/>
    <mergeCell ref="D5:D7"/>
    <mergeCell ref="B5:B7"/>
    <mergeCell ref="A5:A7"/>
    <mergeCell ref="A3:R3"/>
    <mergeCell ref="M5:M6"/>
    <mergeCell ref="C5:C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Uzivatel</cp:lastModifiedBy>
  <cp:lastPrinted>2011-03-31T15:10:31Z</cp:lastPrinted>
  <dcterms:created xsi:type="dcterms:W3CDTF">2007-01-22T20:18:35Z</dcterms:created>
  <dcterms:modified xsi:type="dcterms:W3CDTF">2021-04-26T09:11:29Z</dcterms:modified>
  <cp:category/>
  <cp:version/>
  <cp:contentType/>
  <cp:contentStatus/>
</cp:coreProperties>
</file>